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10095" tabRatio="592" activeTab="0"/>
  </bookViews>
  <sheets>
    <sheet name="Consolidado" sheetId="1" r:id="rId1"/>
  </sheets>
  <definedNames>
    <definedName name="_xlnm.Print_Area" localSheetId="0">'Consolidado'!$A$2:$P$99</definedName>
    <definedName name="_xlnm.Print_Titles" localSheetId="0">'Consolidado'!$1:$4</definedName>
  </definedNames>
  <calcPr fullCalcOnLoad="1"/>
</workbook>
</file>

<file path=xl/sharedStrings.xml><?xml version="1.0" encoding="utf-8"?>
<sst xmlns="http://schemas.openxmlformats.org/spreadsheetml/2006/main" count="241" uniqueCount="58">
  <si>
    <t>Janeiro</t>
  </si>
  <si>
    <t>Meta</t>
  </si>
  <si>
    <t>Tomografia</t>
  </si>
  <si>
    <t>Fevereiro</t>
  </si>
  <si>
    <t>TOTAL</t>
  </si>
  <si>
    <t>Março</t>
  </si>
  <si>
    <t>Abril</t>
  </si>
  <si>
    <t>Maio</t>
  </si>
  <si>
    <t>Junho</t>
  </si>
  <si>
    <t>Realiz.</t>
  </si>
  <si>
    <t>Julho</t>
  </si>
  <si>
    <t>Leitos</t>
  </si>
  <si>
    <t>Saída/mês</t>
  </si>
  <si>
    <t>Média de Permanência</t>
  </si>
  <si>
    <t>Taxa de Ocupação</t>
  </si>
  <si>
    <t>Ind. De Renovação</t>
  </si>
  <si>
    <t>Ind. De Int. Subst.</t>
  </si>
  <si>
    <t>CLÍNICA CIRÚRGICA</t>
  </si>
  <si>
    <t>MATERNIDADE</t>
  </si>
  <si>
    <t>UTI NEONATAL</t>
  </si>
  <si>
    <t>CUIDADOS INTERM. NEONATAL</t>
  </si>
  <si>
    <t>UTI ADULTO</t>
  </si>
  <si>
    <t>Cirurgia Ginecológica</t>
  </si>
  <si>
    <t>Ultrassonografia</t>
  </si>
  <si>
    <t>Ressonância Magnética</t>
  </si>
  <si>
    <t>CLÍNICA MÉDICA</t>
  </si>
  <si>
    <t>CLÍNICA OBSTÉTRICA</t>
  </si>
  <si>
    <t>Diagnóstico em Cardiologia (Ecocardiograma)</t>
  </si>
  <si>
    <t>Procedimentos Invasivos Ambulatoriais</t>
  </si>
  <si>
    <t>Procedimento Ambulatorial (SIA-SUS)*</t>
  </si>
  <si>
    <t>Atendimento Hospitalar (SIH-SUS)*</t>
  </si>
  <si>
    <t>Consulta Ambulatorial (SIA-SUS)*</t>
  </si>
  <si>
    <t>Procedimentos Cirúrgicos</t>
  </si>
  <si>
    <t>CPRE</t>
  </si>
  <si>
    <t>Exames Endoscópicos (End. + Colon.)</t>
  </si>
  <si>
    <t>Eletroencefalograma*</t>
  </si>
  <si>
    <t>Mamografia*</t>
  </si>
  <si>
    <t>Outros Procedimentos</t>
  </si>
  <si>
    <t>Geral, Urologia, Ortopedia, Proctologia, Ginecologia</t>
  </si>
  <si>
    <t>Cirurgias Ortopédicas e outras cirurgias</t>
  </si>
  <si>
    <t>Taxa de Cesárea*</t>
  </si>
  <si>
    <t>Raio X Contrastado*</t>
  </si>
  <si>
    <t>SADT Externo</t>
  </si>
  <si>
    <t>Realizado</t>
  </si>
  <si>
    <t>Ind. de Int. Subst.</t>
  </si>
  <si>
    <t>Agosto</t>
  </si>
  <si>
    <t>Setembro</t>
  </si>
  <si>
    <t>Outubro</t>
  </si>
  <si>
    <t>Novembro</t>
  </si>
  <si>
    <t>Dezembro</t>
  </si>
  <si>
    <t>Faturamento*</t>
  </si>
  <si>
    <r>
      <rPr>
        <i/>
        <sz val="12"/>
        <rFont val="Calibri"/>
        <family val="2"/>
      </rPr>
      <t>*</t>
    </r>
    <r>
      <rPr>
        <i/>
        <sz val="11"/>
        <rFont val="Calibri"/>
        <family val="2"/>
      </rPr>
      <t xml:space="preserve"> A competência de Faturamento é diferente das demais produções, ou seja, em maio apresentamos março.</t>
    </r>
  </si>
  <si>
    <r>
      <rPr>
        <i/>
        <sz val="12"/>
        <rFont val="Calibri"/>
        <family val="2"/>
      </rPr>
      <t xml:space="preserve">* </t>
    </r>
    <r>
      <rPr>
        <i/>
        <sz val="11"/>
        <rFont val="Calibri"/>
        <family val="2"/>
      </rPr>
      <t>No momento estes procedimentos não estão sendo realizados (conforme alinhamento com o contratante-SMS).</t>
    </r>
  </si>
  <si>
    <t>Fonte: Prestação de Contas Mensal - Dados Assistenciais (enviada todo dia 10 para o contratante, Secretaria Municipal de Saúde de Uberlândia - SMS)</t>
  </si>
  <si>
    <t>Contratado x Realizado Ano 2019</t>
  </si>
  <si>
    <t>Acompanhamento Contrato de Gestão 366/2017</t>
  </si>
  <si>
    <t>Contratado
mensal</t>
  </si>
  <si>
    <r>
      <rPr>
        <i/>
        <sz val="12"/>
        <rFont val="Calibri"/>
        <family val="2"/>
      </rPr>
      <t>*</t>
    </r>
    <r>
      <rPr>
        <i/>
        <sz val="11"/>
        <rFont val="Calibri"/>
        <family val="2"/>
      </rPr>
      <t xml:space="preserve"> Máximo de 40%</t>
    </r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</si>
</sst>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[$-416]dddd\,\ d&quot; de &quot;mmmm&quot; de &quot;yyyy"/>
    <numFmt numFmtId="184" formatCode="0.000%"/>
    <numFmt numFmtId="185" formatCode="0.0000%"/>
    <numFmt numFmtId="186" formatCode="_-* #,##0.0_-;\-* #,##0.0_-;_-* &quot;-&quot;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Calibri"/>
      <family val="2"/>
    </font>
    <font>
      <i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0" fillId="33" borderId="0" xfId="0" applyFill="1" applyAlignment="1">
      <alignment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173" fontId="0" fillId="0" borderId="11" xfId="50" applyNumberFormat="1" applyBorder="1" applyAlignment="1">
      <alignment horizontal="center"/>
    </xf>
    <xf numFmtId="0" fontId="44" fillId="34" borderId="11" xfId="0" applyFont="1" applyFill="1" applyBorder="1" applyAlignment="1">
      <alignment horizontal="center"/>
    </xf>
    <xf numFmtId="173" fontId="0" fillId="33" borderId="11" xfId="50" applyNumberFormat="1" applyFill="1" applyBorder="1" applyAlignment="1">
      <alignment horizontal="center"/>
    </xf>
    <xf numFmtId="0" fontId="23" fillId="0" borderId="0" xfId="0" applyFont="1" applyAlignment="1">
      <alignment wrapText="1"/>
    </xf>
    <xf numFmtId="0" fontId="0" fillId="0" borderId="12" xfId="0" applyBorder="1" applyAlignment="1">
      <alignment horizontal="center"/>
    </xf>
    <xf numFmtId="173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9" fontId="0" fillId="33" borderId="13" xfId="5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35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 horizontal="center"/>
    </xf>
    <xf numFmtId="9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9" fontId="0" fillId="0" borderId="15" xfId="50" applyBorder="1" applyAlignment="1">
      <alignment horizontal="center"/>
    </xf>
    <xf numFmtId="0" fontId="44" fillId="34" borderId="15" xfId="0" applyFont="1" applyFill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22" fillId="35" borderId="15" xfId="0" applyFont="1" applyFill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9" fontId="0" fillId="33" borderId="11" xfId="50" applyFill="1" applyBorder="1" applyAlignment="1">
      <alignment horizontal="center"/>
    </xf>
    <xf numFmtId="0" fontId="22" fillId="0" borderId="17" xfId="0" applyFont="1" applyBorder="1" applyAlignment="1">
      <alignment wrapText="1"/>
    </xf>
    <xf numFmtId="0" fontId="23" fillId="0" borderId="18" xfId="0" applyFont="1" applyBorder="1" applyAlignment="1">
      <alignment wrapText="1"/>
    </xf>
    <xf numFmtId="0" fontId="23" fillId="0" borderId="19" xfId="0" applyFont="1" applyBorder="1" applyAlignment="1">
      <alignment wrapText="1"/>
    </xf>
    <xf numFmtId="0" fontId="23" fillId="0" borderId="20" xfId="0" applyFont="1" applyBorder="1" applyAlignment="1">
      <alignment wrapText="1"/>
    </xf>
    <xf numFmtId="0" fontId="23" fillId="0" borderId="21" xfId="0" applyFont="1" applyBorder="1" applyAlignment="1">
      <alignment wrapText="1"/>
    </xf>
    <xf numFmtId="0" fontId="0" fillId="0" borderId="22" xfId="0" applyBorder="1" applyAlignment="1">
      <alignment horizontal="center"/>
    </xf>
    <xf numFmtId="9" fontId="23" fillId="0" borderId="11" xfId="50" applyFont="1" applyBorder="1" applyAlignment="1">
      <alignment horizontal="center"/>
    </xf>
    <xf numFmtId="9" fontId="0" fillId="0" borderId="11" xfId="50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44" fillId="35" borderId="11" xfId="0" applyFont="1" applyFill="1" applyBorder="1" applyAlignment="1">
      <alignment horizontal="center"/>
    </xf>
    <xf numFmtId="0" fontId="44" fillId="35" borderId="13" xfId="0" applyFont="1" applyFill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22" fillId="34" borderId="10" xfId="0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23" fillId="0" borderId="0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24" xfId="0" applyFont="1" applyBorder="1" applyAlignment="1">
      <alignment wrapText="1"/>
    </xf>
    <xf numFmtId="0" fontId="23" fillId="0" borderId="25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2" fillId="0" borderId="26" xfId="0" applyFont="1" applyBorder="1" applyAlignment="1">
      <alignment wrapText="1"/>
    </xf>
    <xf numFmtId="0" fontId="22" fillId="34" borderId="21" xfId="0" applyFont="1" applyFill="1" applyBorder="1" applyAlignment="1">
      <alignment wrapText="1"/>
    </xf>
    <xf numFmtId="0" fontId="22" fillId="34" borderId="17" xfId="0" applyFont="1" applyFill="1" applyBorder="1" applyAlignment="1">
      <alignment wrapText="1"/>
    </xf>
    <xf numFmtId="0" fontId="22" fillId="34" borderId="25" xfId="0" applyFont="1" applyFill="1" applyBorder="1" applyAlignment="1">
      <alignment wrapText="1"/>
    </xf>
    <xf numFmtId="0" fontId="46" fillId="0" borderId="0" xfId="0" applyFont="1" applyBorder="1" applyAlignment="1">
      <alignment/>
    </xf>
    <xf numFmtId="172" fontId="0" fillId="0" borderId="11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33" borderId="22" xfId="0" applyFill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4" fillId="34" borderId="29" xfId="0" applyFont="1" applyFill="1" applyBorder="1" applyAlignment="1">
      <alignment horizontal="center" vertical="center"/>
    </xf>
    <xf numFmtId="0" fontId="44" fillId="34" borderId="30" xfId="0" applyFont="1" applyFill="1" applyBorder="1" applyAlignment="1">
      <alignment horizontal="center" vertical="center"/>
    </xf>
    <xf numFmtId="0" fontId="44" fillId="34" borderId="31" xfId="0" applyFont="1" applyFill="1" applyBorder="1" applyAlignment="1">
      <alignment horizontal="center" vertical="center"/>
    </xf>
    <xf numFmtId="0" fontId="44" fillId="34" borderId="32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152400</xdr:colOff>
      <xdr:row>1</xdr:row>
      <xdr:rowOff>85725</xdr:rowOff>
    </xdr:from>
    <xdr:to>
      <xdr:col>14</xdr:col>
      <xdr:colOff>714375</xdr:colOff>
      <xdr:row>3</xdr:row>
      <xdr:rowOff>161925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54100" y="209550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</xdr:row>
      <xdr:rowOff>66675</xdr:rowOff>
    </xdr:from>
    <xdr:to>
      <xdr:col>3</xdr:col>
      <xdr:colOff>200025</xdr:colOff>
      <xdr:row>3</xdr:row>
      <xdr:rowOff>209550</xdr:rowOff>
    </xdr:to>
    <xdr:pic>
      <xdr:nvPicPr>
        <xdr:cNvPr id="2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90500"/>
          <a:ext cx="429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O99"/>
  <sheetViews>
    <sheetView showGridLines="0" tabSelected="1" view="pageBreakPreview" zoomScaleNormal="80" zoomScaleSheetLayoutView="100" zoomScalePageLayoutView="0" workbookViewId="0" topLeftCell="A1">
      <selection activeCell="C79" sqref="C1:N16384"/>
    </sheetView>
  </sheetViews>
  <sheetFormatPr defaultColWidth="9.140625" defaultRowHeight="15"/>
  <cols>
    <col min="1" max="1" width="1.7109375" style="26" customWidth="1"/>
    <col min="2" max="2" width="49.7109375" style="17" customWidth="1"/>
    <col min="3" max="3" width="12.7109375" style="2" customWidth="1"/>
    <col min="4" max="15" width="12.7109375" style="4" customWidth="1"/>
    <col min="16" max="16" width="1.7109375" style="0" customWidth="1"/>
  </cols>
  <sheetData>
    <row r="1" spans="2:3" s="26" customFormat="1" ht="9.75" customHeight="1">
      <c r="B1" s="17"/>
      <c r="C1" s="3"/>
    </row>
    <row r="2" spans="2:15" ht="18" customHeight="1"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3:15" ht="18" customHeight="1">
      <c r="C3" s="85" t="s">
        <v>55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72"/>
    </row>
    <row r="4" spans="3:15" ht="18" customHeight="1">
      <c r="C4" s="85" t="s">
        <v>54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72"/>
    </row>
    <row r="5" spans="2:15" ht="12" customHeight="1" thickBot="1">
      <c r="B5" s="56"/>
      <c r="C5" s="57"/>
      <c r="D5" s="57"/>
      <c r="E5" s="57"/>
      <c r="F5" s="58"/>
      <c r="G5" s="57"/>
      <c r="H5" s="57"/>
      <c r="I5" s="57"/>
      <c r="J5" s="57"/>
      <c r="K5" s="57"/>
      <c r="L5" s="57"/>
      <c r="M5" s="57"/>
      <c r="N5" s="57"/>
      <c r="O5" s="57"/>
    </row>
    <row r="6" spans="2:15" ht="18" customHeight="1" thickBot="1">
      <c r="B6" s="65"/>
      <c r="C6" s="83" t="s">
        <v>56</v>
      </c>
      <c r="D6" s="80" t="s">
        <v>43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2"/>
    </row>
    <row r="7" spans="2:15" s="6" customFormat="1" ht="18" customHeight="1" thickBot="1">
      <c r="B7" s="37" t="s">
        <v>25</v>
      </c>
      <c r="C7" s="84"/>
      <c r="D7" s="52" t="s">
        <v>0</v>
      </c>
      <c r="E7" s="52" t="s">
        <v>3</v>
      </c>
      <c r="F7" s="52" t="s">
        <v>5</v>
      </c>
      <c r="G7" s="52" t="s">
        <v>6</v>
      </c>
      <c r="H7" s="52" t="s">
        <v>7</v>
      </c>
      <c r="I7" s="52" t="s">
        <v>8</v>
      </c>
      <c r="J7" s="52" t="s">
        <v>10</v>
      </c>
      <c r="K7" s="52" t="s">
        <v>45</v>
      </c>
      <c r="L7" s="52" t="s">
        <v>46</v>
      </c>
      <c r="M7" s="52" t="s">
        <v>47</v>
      </c>
      <c r="N7" s="52" t="s">
        <v>48</v>
      </c>
      <c r="O7" s="53" t="s">
        <v>49</v>
      </c>
    </row>
    <row r="8" spans="2:15" ht="18" customHeight="1">
      <c r="B8" s="38" t="s">
        <v>11</v>
      </c>
      <c r="C8" s="27">
        <v>75</v>
      </c>
      <c r="D8" s="1">
        <v>60</v>
      </c>
      <c r="E8" s="1">
        <v>58.9</v>
      </c>
      <c r="F8" s="1">
        <v>64</v>
      </c>
      <c r="G8" s="1">
        <v>79.9</v>
      </c>
      <c r="H8" s="1">
        <v>71.9</v>
      </c>
      <c r="I8" s="1">
        <v>67.9</v>
      </c>
      <c r="J8" s="1">
        <v>67.9</v>
      </c>
      <c r="K8" s="42">
        <v>69.4</v>
      </c>
      <c r="L8" s="42">
        <v>68</v>
      </c>
      <c r="M8" s="42">
        <v>67.9</v>
      </c>
      <c r="N8" s="42">
        <v>70.1</v>
      </c>
      <c r="O8" s="18">
        <v>68.8</v>
      </c>
    </row>
    <row r="9" spans="2:15" ht="18" customHeight="1">
      <c r="B9" s="39" t="s">
        <v>12</v>
      </c>
      <c r="C9" s="27">
        <v>169</v>
      </c>
      <c r="D9" s="1">
        <v>104</v>
      </c>
      <c r="E9" s="1">
        <v>111</v>
      </c>
      <c r="F9" s="1">
        <v>172</v>
      </c>
      <c r="G9" s="1">
        <v>191</v>
      </c>
      <c r="H9" s="1">
        <v>156</v>
      </c>
      <c r="I9" s="1">
        <v>113</v>
      </c>
      <c r="J9" s="1">
        <v>130</v>
      </c>
      <c r="K9" s="1">
        <v>117</v>
      </c>
      <c r="L9" s="1">
        <v>141</v>
      </c>
      <c r="M9" s="1">
        <v>148</v>
      </c>
      <c r="N9" s="1">
        <v>101</v>
      </c>
      <c r="O9" s="18">
        <v>115</v>
      </c>
    </row>
    <row r="10" spans="2:15" ht="18" customHeight="1">
      <c r="B10" s="40" t="s">
        <v>13</v>
      </c>
      <c r="C10" s="27">
        <v>10</v>
      </c>
      <c r="D10" s="1">
        <v>16.9</v>
      </c>
      <c r="E10" s="49">
        <v>14</v>
      </c>
      <c r="F10" s="1">
        <v>10.8</v>
      </c>
      <c r="G10" s="1">
        <v>11.4</v>
      </c>
      <c r="H10" s="1">
        <v>13.3</v>
      </c>
      <c r="I10" s="1">
        <v>16.8</v>
      </c>
      <c r="J10" s="1">
        <v>15</v>
      </c>
      <c r="K10" s="1">
        <v>17.1</v>
      </c>
      <c r="L10" s="1">
        <v>13.1</v>
      </c>
      <c r="M10" s="1">
        <v>13.1</v>
      </c>
      <c r="N10" s="1">
        <v>19.5</v>
      </c>
      <c r="O10" s="18">
        <v>17.3</v>
      </c>
    </row>
    <row r="11" spans="2:15" ht="18" customHeight="1">
      <c r="B11" s="40" t="s">
        <v>14</v>
      </c>
      <c r="C11" s="28">
        <v>0.9</v>
      </c>
      <c r="D11" s="34">
        <v>0.944</v>
      </c>
      <c r="E11" s="34">
        <v>0.943</v>
      </c>
      <c r="F11" s="34">
        <v>0.935</v>
      </c>
      <c r="G11" s="34">
        <v>0.911</v>
      </c>
      <c r="H11" s="34">
        <v>0.93</v>
      </c>
      <c r="I11" s="34">
        <v>0.931</v>
      </c>
      <c r="J11" s="34">
        <v>0.929</v>
      </c>
      <c r="K11" s="34">
        <v>0.932</v>
      </c>
      <c r="L11" s="34">
        <v>0.907</v>
      </c>
      <c r="M11" s="34">
        <v>0.921</v>
      </c>
      <c r="N11" s="34">
        <v>0.938</v>
      </c>
      <c r="O11" s="19">
        <v>0.933</v>
      </c>
    </row>
    <row r="12" spans="2:15" ht="18" customHeight="1">
      <c r="B12" s="40" t="s">
        <v>15</v>
      </c>
      <c r="C12" s="27">
        <v>3.2</v>
      </c>
      <c r="D12" s="1">
        <v>1.7</v>
      </c>
      <c r="E12" s="1">
        <v>1.9</v>
      </c>
      <c r="F12" s="1">
        <v>2.7</v>
      </c>
      <c r="G12" s="1">
        <v>2.4</v>
      </c>
      <c r="H12" s="1">
        <v>2.2</v>
      </c>
      <c r="I12" s="1">
        <v>1.7</v>
      </c>
      <c r="J12" s="1">
        <v>1.9</v>
      </c>
      <c r="K12" s="1">
        <v>1.7</v>
      </c>
      <c r="L12" s="1">
        <v>2.1</v>
      </c>
      <c r="M12" s="1">
        <v>2.2</v>
      </c>
      <c r="N12" s="1">
        <v>1.4</v>
      </c>
      <c r="O12" s="18">
        <v>1.7</v>
      </c>
    </row>
    <row r="13" spans="2:15" ht="18" customHeight="1" thickBot="1">
      <c r="B13" s="41" t="s">
        <v>44</v>
      </c>
      <c r="C13" s="29">
        <v>0.9</v>
      </c>
      <c r="D13" s="10">
        <v>1</v>
      </c>
      <c r="E13" s="10">
        <v>0.8</v>
      </c>
      <c r="F13" s="10">
        <v>0.8</v>
      </c>
      <c r="G13" s="10">
        <v>1.1</v>
      </c>
      <c r="H13" s="10">
        <v>1</v>
      </c>
      <c r="I13" s="10">
        <v>1.2</v>
      </c>
      <c r="J13" s="10">
        <v>1.1</v>
      </c>
      <c r="K13" s="10">
        <v>1.3</v>
      </c>
      <c r="L13" s="10">
        <v>1.3</v>
      </c>
      <c r="M13" s="10">
        <v>1.1</v>
      </c>
      <c r="N13" s="10">
        <v>1.3</v>
      </c>
      <c r="O13" s="20">
        <v>1.2</v>
      </c>
    </row>
    <row r="14" spans="2:15" s="26" customFormat="1" ht="12" customHeight="1" thickBot="1">
      <c r="B14" s="60"/>
      <c r="C14" s="61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</row>
    <row r="15" spans="2:15" ht="18" customHeight="1" thickBot="1">
      <c r="B15" s="59"/>
      <c r="C15" s="83" t="s">
        <v>56</v>
      </c>
      <c r="D15" s="80" t="s">
        <v>43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2"/>
    </row>
    <row r="16" spans="2:15" ht="15.75" thickBot="1">
      <c r="B16" s="37" t="s">
        <v>18</v>
      </c>
      <c r="C16" s="84"/>
      <c r="D16" s="52" t="s">
        <v>0</v>
      </c>
      <c r="E16" s="52" t="s">
        <v>3</v>
      </c>
      <c r="F16" s="52" t="s">
        <v>5</v>
      </c>
      <c r="G16" s="52" t="s">
        <v>6</v>
      </c>
      <c r="H16" s="52" t="s">
        <v>7</v>
      </c>
      <c r="I16" s="52" t="s">
        <v>8</v>
      </c>
      <c r="J16" s="52" t="s">
        <v>10</v>
      </c>
      <c r="K16" s="52" t="s">
        <v>45</v>
      </c>
      <c r="L16" s="52" t="s">
        <v>46</v>
      </c>
      <c r="M16" s="52" t="s">
        <v>47</v>
      </c>
      <c r="N16" s="52" t="s">
        <v>48</v>
      </c>
      <c r="O16" s="53" t="s">
        <v>49</v>
      </c>
    </row>
    <row r="17" spans="2:15" ht="18" customHeight="1">
      <c r="B17" s="38" t="s">
        <v>11</v>
      </c>
      <c r="C17" s="27">
        <v>31</v>
      </c>
      <c r="D17" s="1">
        <v>31</v>
      </c>
      <c r="E17" s="1">
        <v>31</v>
      </c>
      <c r="F17" s="1">
        <v>31</v>
      </c>
      <c r="G17" s="1">
        <v>31</v>
      </c>
      <c r="H17" s="1">
        <v>31</v>
      </c>
      <c r="I17" s="1">
        <v>31</v>
      </c>
      <c r="J17" s="1">
        <v>31</v>
      </c>
      <c r="K17" s="42">
        <v>30.9</v>
      </c>
      <c r="L17" s="42">
        <v>31</v>
      </c>
      <c r="M17" s="42">
        <v>31</v>
      </c>
      <c r="N17" s="42">
        <v>31</v>
      </c>
      <c r="O17" s="18">
        <v>31</v>
      </c>
    </row>
    <row r="18" spans="2:15" ht="18" customHeight="1">
      <c r="B18" s="39" t="s">
        <v>12</v>
      </c>
      <c r="C18" s="27">
        <v>316</v>
      </c>
      <c r="D18" s="1">
        <v>336</v>
      </c>
      <c r="E18" s="1">
        <v>298</v>
      </c>
      <c r="F18" s="1">
        <v>332</v>
      </c>
      <c r="G18" s="1">
        <v>319</v>
      </c>
      <c r="H18" s="1">
        <v>349</v>
      </c>
      <c r="I18" s="1">
        <v>323</v>
      </c>
      <c r="J18" s="1">
        <v>275</v>
      </c>
      <c r="K18" s="1">
        <v>301</v>
      </c>
      <c r="L18" s="1">
        <v>282</v>
      </c>
      <c r="M18" s="1">
        <v>313</v>
      </c>
      <c r="N18" s="1">
        <v>319</v>
      </c>
      <c r="O18" s="18">
        <v>289</v>
      </c>
    </row>
    <row r="19" spans="2:15" ht="18" customHeight="1">
      <c r="B19" s="40" t="s">
        <v>13</v>
      </c>
      <c r="C19" s="27">
        <v>2.5</v>
      </c>
      <c r="D19" s="1">
        <v>2.1</v>
      </c>
      <c r="E19" s="1">
        <v>2.4</v>
      </c>
      <c r="F19" s="1">
        <v>2.1</v>
      </c>
      <c r="G19" s="1">
        <v>2.3</v>
      </c>
      <c r="H19" s="1">
        <v>2</v>
      </c>
      <c r="I19" s="1">
        <v>2.18</v>
      </c>
      <c r="J19" s="1">
        <v>2.5</v>
      </c>
      <c r="K19" s="1">
        <v>2.5</v>
      </c>
      <c r="L19" s="1">
        <v>2.6</v>
      </c>
      <c r="M19" s="1">
        <v>2.3</v>
      </c>
      <c r="N19" s="1">
        <v>2.3</v>
      </c>
      <c r="O19" s="18">
        <v>2.7</v>
      </c>
    </row>
    <row r="20" spans="2:15" ht="18" customHeight="1">
      <c r="B20" s="40" t="s">
        <v>14</v>
      </c>
      <c r="C20" s="28">
        <v>0.85</v>
      </c>
      <c r="D20" s="34">
        <v>0.726</v>
      </c>
      <c r="E20" s="34">
        <v>0.828</v>
      </c>
      <c r="F20" s="34">
        <v>0.716</v>
      </c>
      <c r="G20" s="34">
        <v>0.775</v>
      </c>
      <c r="H20" s="34">
        <v>0.723</v>
      </c>
      <c r="I20" s="34">
        <v>0.75</v>
      </c>
      <c r="J20" s="34">
        <v>0.706</v>
      </c>
      <c r="K20" s="34">
        <v>0.797</v>
      </c>
      <c r="L20" s="34">
        <v>0.799</v>
      </c>
      <c r="M20" s="34">
        <v>0.753</v>
      </c>
      <c r="N20" s="34">
        <v>0.777</v>
      </c>
      <c r="O20" s="19">
        <v>0.805</v>
      </c>
    </row>
    <row r="21" spans="2:15" ht="18" customHeight="1">
      <c r="B21" s="40" t="s">
        <v>15</v>
      </c>
      <c r="C21" s="27">
        <v>10.2</v>
      </c>
      <c r="D21" s="1">
        <v>10.8</v>
      </c>
      <c r="E21" s="1">
        <v>9.6</v>
      </c>
      <c r="F21" s="1">
        <v>10.7</v>
      </c>
      <c r="G21" s="1">
        <v>10.3</v>
      </c>
      <c r="H21" s="1">
        <v>11.3</v>
      </c>
      <c r="I21" s="1">
        <v>10.42</v>
      </c>
      <c r="J21" s="1">
        <v>8.9</v>
      </c>
      <c r="K21" s="1">
        <v>9.7</v>
      </c>
      <c r="L21" s="1">
        <v>9.1</v>
      </c>
      <c r="M21" s="1">
        <v>10.1</v>
      </c>
      <c r="N21" s="1">
        <v>10.3</v>
      </c>
      <c r="O21" s="18">
        <v>9.3</v>
      </c>
    </row>
    <row r="22" spans="2:15" ht="18" customHeight="1" thickBot="1">
      <c r="B22" s="41" t="s">
        <v>44</v>
      </c>
      <c r="C22" s="29">
        <v>0.4</v>
      </c>
      <c r="D22" s="10">
        <v>0.8</v>
      </c>
      <c r="E22" s="10">
        <v>0.5</v>
      </c>
      <c r="F22" s="10">
        <v>0.8</v>
      </c>
      <c r="G22" s="10">
        <v>0.7</v>
      </c>
      <c r="H22" s="10">
        <v>0.8</v>
      </c>
      <c r="I22" s="10">
        <v>0.72</v>
      </c>
      <c r="J22" s="10">
        <v>1</v>
      </c>
      <c r="K22" s="10">
        <v>0.6</v>
      </c>
      <c r="L22" s="10">
        <v>0.7</v>
      </c>
      <c r="M22" s="10">
        <v>0.8</v>
      </c>
      <c r="N22" s="10">
        <v>0.6</v>
      </c>
      <c r="O22" s="20">
        <v>0.6</v>
      </c>
    </row>
    <row r="23" spans="2:15" s="26" customFormat="1" ht="12" customHeight="1" thickBot="1">
      <c r="B23" s="60"/>
      <c r="C23" s="61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</row>
    <row r="24" spans="2:15" s="7" customFormat="1" ht="18" customHeight="1" thickBot="1">
      <c r="B24" s="59"/>
      <c r="C24" s="83" t="s">
        <v>56</v>
      </c>
      <c r="D24" s="80" t="s">
        <v>43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2"/>
    </row>
    <row r="25" spans="2:15" s="7" customFormat="1" ht="18" customHeight="1" thickBot="1">
      <c r="B25" s="37" t="s">
        <v>26</v>
      </c>
      <c r="C25" s="84"/>
      <c r="D25" s="52" t="s">
        <v>0</v>
      </c>
      <c r="E25" s="52" t="s">
        <v>3</v>
      </c>
      <c r="F25" s="52" t="s">
        <v>5</v>
      </c>
      <c r="G25" s="52" t="s">
        <v>6</v>
      </c>
      <c r="H25" s="52" t="s">
        <v>7</v>
      </c>
      <c r="I25" s="52" t="s">
        <v>8</v>
      </c>
      <c r="J25" s="52" t="s">
        <v>10</v>
      </c>
      <c r="K25" s="52" t="s">
        <v>45</v>
      </c>
      <c r="L25" s="52" t="s">
        <v>46</v>
      </c>
      <c r="M25" s="52" t="s">
        <v>47</v>
      </c>
      <c r="N25" s="52" t="s">
        <v>48</v>
      </c>
      <c r="O25" s="53" t="s">
        <v>49</v>
      </c>
    </row>
    <row r="26" spans="2:15" s="7" customFormat="1" ht="18" customHeight="1" thickBot="1">
      <c r="B26" s="66" t="s">
        <v>40</v>
      </c>
      <c r="C26" s="30">
        <v>0.4</v>
      </c>
      <c r="D26" s="14">
        <v>0.43</v>
      </c>
      <c r="E26" s="14">
        <v>0.54</v>
      </c>
      <c r="F26" s="14">
        <v>0.46</v>
      </c>
      <c r="G26" s="14">
        <v>0.49</v>
      </c>
      <c r="H26" s="14">
        <v>0.46</v>
      </c>
      <c r="I26" s="16">
        <v>0.54</v>
      </c>
      <c r="J26" s="36">
        <v>0.45</v>
      </c>
      <c r="K26" s="43">
        <v>0.5</v>
      </c>
      <c r="L26" s="43">
        <v>0.52</v>
      </c>
      <c r="M26" s="44">
        <v>0.406</v>
      </c>
      <c r="N26" s="36">
        <v>0.4922</v>
      </c>
      <c r="O26" s="21">
        <v>0.486</v>
      </c>
    </row>
    <row r="27" spans="2:15" s="26" customFormat="1" ht="18" customHeight="1" thickBot="1">
      <c r="B27" s="67" t="s">
        <v>57</v>
      </c>
      <c r="C27" s="61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</row>
    <row r="28" spans="2:15" ht="18" customHeight="1" thickBot="1">
      <c r="B28" s="59"/>
      <c r="C28" s="83" t="s">
        <v>56</v>
      </c>
      <c r="D28" s="80" t="s">
        <v>43</v>
      </c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2"/>
    </row>
    <row r="29" spans="2:15" ht="18" customHeight="1" thickBot="1">
      <c r="B29" s="37" t="s">
        <v>17</v>
      </c>
      <c r="C29" s="84"/>
      <c r="D29" s="52" t="s">
        <v>0</v>
      </c>
      <c r="E29" s="52" t="s">
        <v>3</v>
      </c>
      <c r="F29" s="52" t="s">
        <v>5</v>
      </c>
      <c r="G29" s="52" t="s">
        <v>6</v>
      </c>
      <c r="H29" s="52" t="s">
        <v>7</v>
      </c>
      <c r="I29" s="52" t="s">
        <v>8</v>
      </c>
      <c r="J29" s="52" t="s">
        <v>10</v>
      </c>
      <c r="K29" s="52" t="s">
        <v>45</v>
      </c>
      <c r="L29" s="52" t="s">
        <v>46</v>
      </c>
      <c r="M29" s="52" t="s">
        <v>47</v>
      </c>
      <c r="N29" s="52" t="s">
        <v>48</v>
      </c>
      <c r="O29" s="53" t="s">
        <v>49</v>
      </c>
    </row>
    <row r="30" spans="2:15" ht="18" customHeight="1">
      <c r="B30" s="38" t="s">
        <v>11</v>
      </c>
      <c r="C30" s="27">
        <v>65</v>
      </c>
      <c r="D30" s="1">
        <v>57.4</v>
      </c>
      <c r="E30" s="1">
        <v>58.9</v>
      </c>
      <c r="F30" s="1">
        <v>57.4</v>
      </c>
      <c r="G30" s="1">
        <v>57.5</v>
      </c>
      <c r="H30" s="1">
        <v>60</v>
      </c>
      <c r="I30" s="1">
        <v>56.9</v>
      </c>
      <c r="J30" s="1">
        <v>59.7</v>
      </c>
      <c r="K30" s="42">
        <v>59</v>
      </c>
      <c r="L30" s="42">
        <v>58.7</v>
      </c>
      <c r="M30" s="77">
        <v>57.8</v>
      </c>
      <c r="N30" s="42">
        <v>57.6</v>
      </c>
      <c r="O30" s="18">
        <v>59.6</v>
      </c>
    </row>
    <row r="31" spans="2:15" ht="18" customHeight="1">
      <c r="B31" s="39" t="s">
        <v>12</v>
      </c>
      <c r="C31" s="27">
        <v>520</v>
      </c>
      <c r="D31" s="1">
        <v>511</v>
      </c>
      <c r="E31" s="1">
        <v>520</v>
      </c>
      <c r="F31" s="1">
        <v>544</v>
      </c>
      <c r="G31" s="1">
        <v>581</v>
      </c>
      <c r="H31" s="1">
        <v>729</v>
      </c>
      <c r="I31" s="1">
        <v>553</v>
      </c>
      <c r="J31" s="1">
        <v>573</v>
      </c>
      <c r="K31" s="1">
        <v>537</v>
      </c>
      <c r="L31" s="1">
        <v>554</v>
      </c>
      <c r="M31" s="1">
        <v>575</v>
      </c>
      <c r="N31" s="1">
        <v>540</v>
      </c>
      <c r="O31" s="18">
        <v>542</v>
      </c>
    </row>
    <row r="32" spans="2:15" ht="18" customHeight="1">
      <c r="B32" s="40" t="s">
        <v>13</v>
      </c>
      <c r="C32" s="27">
        <v>3</v>
      </c>
      <c r="D32" s="1">
        <v>2.8</v>
      </c>
      <c r="E32" s="1">
        <v>2.7</v>
      </c>
      <c r="F32" s="1">
        <v>2.5</v>
      </c>
      <c r="G32" s="1">
        <v>2.4</v>
      </c>
      <c r="H32" s="1">
        <v>2</v>
      </c>
      <c r="I32" s="1">
        <v>2.5</v>
      </c>
      <c r="J32" s="1">
        <v>2.3</v>
      </c>
      <c r="K32" s="1">
        <v>2.5</v>
      </c>
      <c r="L32" s="1">
        <v>2.4</v>
      </c>
      <c r="M32" s="1">
        <v>2.6</v>
      </c>
      <c r="N32" s="1">
        <v>2.5</v>
      </c>
      <c r="O32" s="18">
        <v>2.4</v>
      </c>
    </row>
    <row r="33" spans="2:15" ht="18" customHeight="1">
      <c r="B33" s="40" t="s">
        <v>14</v>
      </c>
      <c r="C33" s="28">
        <v>0.85</v>
      </c>
      <c r="D33" s="34">
        <v>0.815</v>
      </c>
      <c r="E33" s="34">
        <v>0.864</v>
      </c>
      <c r="F33" s="34">
        <v>0.752</v>
      </c>
      <c r="G33" s="34">
        <v>0.795</v>
      </c>
      <c r="H33" s="34">
        <v>0.8</v>
      </c>
      <c r="I33" s="34">
        <v>0.819</v>
      </c>
      <c r="J33" s="34">
        <v>0.723</v>
      </c>
      <c r="K33" s="34">
        <v>0.728</v>
      </c>
      <c r="L33" s="34">
        <v>0.739</v>
      </c>
      <c r="M33" s="34">
        <v>0.826</v>
      </c>
      <c r="N33" s="34">
        <v>0.796</v>
      </c>
      <c r="O33" s="19">
        <v>0.7</v>
      </c>
    </row>
    <row r="34" spans="2:15" ht="18" customHeight="1">
      <c r="B34" s="40" t="s">
        <v>15</v>
      </c>
      <c r="C34" s="27">
        <v>10.2</v>
      </c>
      <c r="D34" s="1">
        <v>8.9</v>
      </c>
      <c r="E34" s="1">
        <v>8.8</v>
      </c>
      <c r="F34" s="1">
        <v>9.5</v>
      </c>
      <c r="G34" s="1">
        <v>10.1</v>
      </c>
      <c r="H34" s="1">
        <v>12.2</v>
      </c>
      <c r="I34" s="1">
        <v>9.7</v>
      </c>
      <c r="J34" s="1">
        <v>9.6</v>
      </c>
      <c r="K34" s="1">
        <v>9.1</v>
      </c>
      <c r="L34" s="1">
        <v>9.4</v>
      </c>
      <c r="M34" s="1">
        <v>9.9</v>
      </c>
      <c r="N34" s="1">
        <v>9.4</v>
      </c>
      <c r="O34" s="18">
        <v>9.1</v>
      </c>
    </row>
    <row r="35" spans="2:15" ht="18" customHeight="1" thickBot="1">
      <c r="B35" s="41" t="s">
        <v>16</v>
      </c>
      <c r="C35" s="29">
        <v>0.4</v>
      </c>
      <c r="D35" s="10">
        <v>0.6</v>
      </c>
      <c r="E35" s="10">
        <v>0.4</v>
      </c>
      <c r="F35" s="10">
        <v>0.8</v>
      </c>
      <c r="G35" s="10">
        <v>0.6</v>
      </c>
      <c r="H35" s="10">
        <v>0.5</v>
      </c>
      <c r="I35" s="10">
        <v>0.6</v>
      </c>
      <c r="J35" s="10">
        <v>0.9</v>
      </c>
      <c r="K35" s="10">
        <v>0.9</v>
      </c>
      <c r="L35" s="10">
        <v>0.8</v>
      </c>
      <c r="M35" s="10">
        <v>0.5</v>
      </c>
      <c r="N35" s="10">
        <v>0.7</v>
      </c>
      <c r="O35" s="20">
        <v>1</v>
      </c>
    </row>
    <row r="36" spans="2:15" s="26" customFormat="1" ht="12" customHeight="1" thickBot="1">
      <c r="B36" s="60"/>
      <c r="C36" s="61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</row>
    <row r="37" spans="2:15" ht="18" customHeight="1" thickBot="1">
      <c r="B37" s="59"/>
      <c r="C37" s="83" t="s">
        <v>56</v>
      </c>
      <c r="D37" s="80" t="s">
        <v>43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2"/>
    </row>
    <row r="38" spans="2:15" ht="18" customHeight="1">
      <c r="B38" s="68" t="s">
        <v>19</v>
      </c>
      <c r="C38" s="84"/>
      <c r="D38" s="52" t="s">
        <v>0</v>
      </c>
      <c r="E38" s="52" t="s">
        <v>3</v>
      </c>
      <c r="F38" s="52" t="s">
        <v>5</v>
      </c>
      <c r="G38" s="52" t="s">
        <v>6</v>
      </c>
      <c r="H38" s="52" t="s">
        <v>7</v>
      </c>
      <c r="I38" s="52" t="s">
        <v>8</v>
      </c>
      <c r="J38" s="52" t="s">
        <v>10</v>
      </c>
      <c r="K38" s="52" t="s">
        <v>45</v>
      </c>
      <c r="L38" s="52" t="s">
        <v>46</v>
      </c>
      <c r="M38" s="52" t="s">
        <v>47</v>
      </c>
      <c r="N38" s="52" t="s">
        <v>48</v>
      </c>
      <c r="O38" s="53" t="s">
        <v>49</v>
      </c>
    </row>
    <row r="39" spans="2:15" ht="18" customHeight="1">
      <c r="B39" s="39" t="s">
        <v>11</v>
      </c>
      <c r="C39" s="27">
        <v>10</v>
      </c>
      <c r="D39" s="1">
        <v>10</v>
      </c>
      <c r="E39" s="1">
        <v>10</v>
      </c>
      <c r="F39" s="1">
        <v>10</v>
      </c>
      <c r="G39" s="1">
        <v>10</v>
      </c>
      <c r="H39" s="1">
        <v>10</v>
      </c>
      <c r="I39" s="1">
        <v>10</v>
      </c>
      <c r="J39" s="1">
        <v>10</v>
      </c>
      <c r="K39" s="1">
        <v>10</v>
      </c>
      <c r="L39" s="1">
        <v>10</v>
      </c>
      <c r="M39" s="1">
        <v>10</v>
      </c>
      <c r="N39" s="78">
        <v>10</v>
      </c>
      <c r="O39" s="18">
        <v>10</v>
      </c>
    </row>
    <row r="40" spans="2:15" ht="18" customHeight="1">
      <c r="B40" s="39" t="s">
        <v>12</v>
      </c>
      <c r="C40" s="27">
        <v>25</v>
      </c>
      <c r="D40" s="1">
        <v>24</v>
      </c>
      <c r="E40" s="1">
        <v>25</v>
      </c>
      <c r="F40" s="1">
        <v>32</v>
      </c>
      <c r="G40" s="1">
        <v>28</v>
      </c>
      <c r="H40" s="1">
        <v>39</v>
      </c>
      <c r="I40" s="1">
        <v>20</v>
      </c>
      <c r="J40" s="1">
        <v>31</v>
      </c>
      <c r="K40" s="1">
        <v>23</v>
      </c>
      <c r="L40" s="1">
        <v>26</v>
      </c>
      <c r="M40" s="1">
        <v>16</v>
      </c>
      <c r="N40" s="1">
        <v>26</v>
      </c>
      <c r="O40" s="18">
        <v>29</v>
      </c>
    </row>
    <row r="41" spans="2:15" ht="18" customHeight="1">
      <c r="B41" s="39" t="s">
        <v>13</v>
      </c>
      <c r="C41" s="27">
        <v>10</v>
      </c>
      <c r="D41" s="1">
        <v>9.5</v>
      </c>
      <c r="E41" s="1">
        <v>8.3</v>
      </c>
      <c r="F41" s="1">
        <v>7.2</v>
      </c>
      <c r="G41" s="1">
        <v>8.4</v>
      </c>
      <c r="H41" s="1">
        <v>6.5</v>
      </c>
      <c r="I41" s="1">
        <v>12.5</v>
      </c>
      <c r="J41" s="1">
        <v>7.7</v>
      </c>
      <c r="K41" s="1">
        <v>8.9</v>
      </c>
      <c r="L41" s="1">
        <v>7.9</v>
      </c>
      <c r="M41" s="1">
        <v>10.6</v>
      </c>
      <c r="N41" s="1">
        <v>10</v>
      </c>
      <c r="O41" s="18">
        <v>8.9</v>
      </c>
    </row>
    <row r="42" spans="2:15" ht="18" customHeight="1">
      <c r="B42" s="39" t="s">
        <v>14</v>
      </c>
      <c r="C42" s="28">
        <v>0.85</v>
      </c>
      <c r="D42" s="34">
        <v>0.735</v>
      </c>
      <c r="E42" s="34">
        <v>0.739</v>
      </c>
      <c r="F42" s="34">
        <v>0.745</v>
      </c>
      <c r="G42" s="34">
        <v>0.787</v>
      </c>
      <c r="H42" s="34">
        <v>0.803</v>
      </c>
      <c r="I42" s="34">
        <v>0.83</v>
      </c>
      <c r="J42" s="34">
        <v>0.768</v>
      </c>
      <c r="K42" s="34">
        <v>0.661</v>
      </c>
      <c r="L42" s="34">
        <v>0.683</v>
      </c>
      <c r="M42" s="34">
        <v>0.545</v>
      </c>
      <c r="N42" s="34">
        <v>0.863</v>
      </c>
      <c r="O42" s="19">
        <v>0.832</v>
      </c>
    </row>
    <row r="43" spans="2:15" ht="18" customHeight="1">
      <c r="B43" s="39" t="s">
        <v>15</v>
      </c>
      <c r="C43" s="27">
        <v>2.9</v>
      </c>
      <c r="D43" s="1">
        <v>2.4</v>
      </c>
      <c r="E43" s="1">
        <v>2.5</v>
      </c>
      <c r="F43" s="1">
        <v>3.2</v>
      </c>
      <c r="G43" s="1">
        <v>2.8</v>
      </c>
      <c r="H43" s="1">
        <v>3.8</v>
      </c>
      <c r="I43" s="1">
        <v>2</v>
      </c>
      <c r="J43" s="1">
        <v>3.1</v>
      </c>
      <c r="K43" s="1">
        <v>2.3</v>
      </c>
      <c r="L43" s="1">
        <v>2.6</v>
      </c>
      <c r="M43" s="1">
        <v>1.6</v>
      </c>
      <c r="N43" s="1">
        <v>2.6</v>
      </c>
      <c r="O43" s="18">
        <v>2.9</v>
      </c>
    </row>
    <row r="44" spans="2:15" ht="18" customHeight="1" thickBot="1">
      <c r="B44" s="41" t="s">
        <v>44</v>
      </c>
      <c r="C44" s="29">
        <v>1.6</v>
      </c>
      <c r="D44" s="10">
        <v>3.4</v>
      </c>
      <c r="E44" s="10">
        <v>2.9</v>
      </c>
      <c r="F44" s="10">
        <v>2.5</v>
      </c>
      <c r="G44" s="10">
        <v>2.3</v>
      </c>
      <c r="H44" s="10">
        <v>1.6</v>
      </c>
      <c r="I44" s="10">
        <v>2.6</v>
      </c>
      <c r="J44" s="10">
        <v>2.3</v>
      </c>
      <c r="K44" s="10">
        <v>4.6</v>
      </c>
      <c r="L44" s="10">
        <v>3.7</v>
      </c>
      <c r="M44" s="10">
        <v>8.8</v>
      </c>
      <c r="N44" s="10">
        <v>1.6</v>
      </c>
      <c r="O44" s="20">
        <v>1.8</v>
      </c>
    </row>
    <row r="45" spans="2:15" s="26" customFormat="1" ht="12" customHeight="1" thickBot="1">
      <c r="B45" s="60"/>
      <c r="C45" s="61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</row>
    <row r="46" spans="2:15" ht="18" customHeight="1" thickBot="1">
      <c r="B46" s="59"/>
      <c r="C46" s="83" t="s">
        <v>56</v>
      </c>
      <c r="D46" s="80" t="s">
        <v>43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2"/>
    </row>
    <row r="47" spans="2:15" ht="15">
      <c r="B47" s="68" t="s">
        <v>20</v>
      </c>
      <c r="C47" s="84"/>
      <c r="D47" s="52" t="s">
        <v>0</v>
      </c>
      <c r="E47" s="52" t="s">
        <v>3</v>
      </c>
      <c r="F47" s="52" t="s">
        <v>5</v>
      </c>
      <c r="G47" s="52" t="s">
        <v>6</v>
      </c>
      <c r="H47" s="52" t="s">
        <v>7</v>
      </c>
      <c r="I47" s="52" t="s">
        <v>8</v>
      </c>
      <c r="J47" s="52" t="s">
        <v>10</v>
      </c>
      <c r="K47" s="52" t="s">
        <v>45</v>
      </c>
      <c r="L47" s="52" t="s">
        <v>46</v>
      </c>
      <c r="M47" s="52" t="s">
        <v>47</v>
      </c>
      <c r="N47" s="52" t="s">
        <v>48</v>
      </c>
      <c r="O47" s="53" t="s">
        <v>49</v>
      </c>
    </row>
    <row r="48" spans="2:15" ht="18" customHeight="1">
      <c r="B48" s="39" t="s">
        <v>11</v>
      </c>
      <c r="C48" s="27">
        <v>15</v>
      </c>
      <c r="D48" s="1">
        <v>15</v>
      </c>
      <c r="E48" s="1">
        <v>15</v>
      </c>
      <c r="F48" s="1">
        <v>15</v>
      </c>
      <c r="G48" s="1">
        <v>14.8</v>
      </c>
      <c r="H48" s="9">
        <v>15</v>
      </c>
      <c r="I48" s="1">
        <v>15</v>
      </c>
      <c r="J48" s="1">
        <v>15</v>
      </c>
      <c r="K48" s="1">
        <v>14.7</v>
      </c>
      <c r="L48" s="1">
        <v>15</v>
      </c>
      <c r="M48" s="1">
        <v>15</v>
      </c>
      <c r="N48" s="78">
        <v>15</v>
      </c>
      <c r="O48" s="18">
        <v>15</v>
      </c>
    </row>
    <row r="49" spans="2:15" ht="18" customHeight="1">
      <c r="B49" s="39" t="s">
        <v>12</v>
      </c>
      <c r="C49" s="27">
        <v>47</v>
      </c>
      <c r="D49" s="1">
        <v>83</v>
      </c>
      <c r="E49" s="1">
        <v>59</v>
      </c>
      <c r="F49" s="1">
        <v>73</v>
      </c>
      <c r="G49" s="1">
        <v>108</v>
      </c>
      <c r="H49" s="8">
        <v>80</v>
      </c>
      <c r="I49" s="1">
        <v>52</v>
      </c>
      <c r="J49" s="1">
        <v>70</v>
      </c>
      <c r="K49" s="1">
        <v>63</v>
      </c>
      <c r="L49" s="1">
        <v>65</v>
      </c>
      <c r="M49" s="1">
        <v>59</v>
      </c>
      <c r="N49" s="1">
        <v>65</v>
      </c>
      <c r="O49" s="18">
        <v>54</v>
      </c>
    </row>
    <row r="50" spans="2:15" ht="18" customHeight="1">
      <c r="B50" s="39" t="s">
        <v>13</v>
      </c>
      <c r="C50" s="27">
        <v>8</v>
      </c>
      <c r="D50" s="1">
        <v>3.8</v>
      </c>
      <c r="E50" s="1">
        <v>4.9</v>
      </c>
      <c r="F50" s="1">
        <v>4.7</v>
      </c>
      <c r="G50" s="1">
        <v>3.2</v>
      </c>
      <c r="H50" s="1">
        <v>4.4</v>
      </c>
      <c r="I50" s="1">
        <v>6.2</v>
      </c>
      <c r="J50" s="1">
        <v>5.3</v>
      </c>
      <c r="K50" s="1">
        <v>5</v>
      </c>
      <c r="L50" s="1">
        <v>5.1</v>
      </c>
      <c r="M50" s="1">
        <v>4.5</v>
      </c>
      <c r="N50" s="1">
        <v>4</v>
      </c>
      <c r="O50" s="18">
        <v>6</v>
      </c>
    </row>
    <row r="51" spans="2:15" ht="18" customHeight="1">
      <c r="B51" s="39" t="s">
        <v>14</v>
      </c>
      <c r="C51" s="28">
        <v>0.85</v>
      </c>
      <c r="D51" s="34">
        <v>0.684</v>
      </c>
      <c r="E51" s="34">
        <v>0.688</v>
      </c>
      <c r="F51" s="34">
        <v>0.735</v>
      </c>
      <c r="G51" s="34">
        <v>0.766</v>
      </c>
      <c r="H51" s="34">
        <v>0.751</v>
      </c>
      <c r="I51" s="34">
        <v>0.716</v>
      </c>
      <c r="J51" s="34">
        <v>0.802</v>
      </c>
      <c r="K51" s="34">
        <v>0.685</v>
      </c>
      <c r="L51" s="34">
        <v>0.731</v>
      </c>
      <c r="M51" s="34">
        <v>0.574</v>
      </c>
      <c r="N51" s="34">
        <v>0.704</v>
      </c>
      <c r="O51" s="19">
        <v>0.699</v>
      </c>
    </row>
    <row r="52" spans="2:15" ht="18" customHeight="1">
      <c r="B52" s="39" t="s">
        <v>15</v>
      </c>
      <c r="C52" s="27">
        <v>3.2</v>
      </c>
      <c r="D52" s="1">
        <v>5.5</v>
      </c>
      <c r="E52" s="1">
        <v>3.9</v>
      </c>
      <c r="F52" s="1">
        <v>4.9</v>
      </c>
      <c r="G52" s="1">
        <v>7.3</v>
      </c>
      <c r="H52" s="1">
        <v>5.3</v>
      </c>
      <c r="I52" s="1">
        <v>3.5</v>
      </c>
      <c r="J52" s="1">
        <v>4.7</v>
      </c>
      <c r="K52" s="1">
        <v>4.3</v>
      </c>
      <c r="L52" s="1">
        <v>4.3</v>
      </c>
      <c r="M52" s="1">
        <v>3.9</v>
      </c>
      <c r="N52" s="1">
        <v>5.3</v>
      </c>
      <c r="O52" s="18">
        <v>3.6</v>
      </c>
    </row>
    <row r="53" spans="2:15" ht="18" customHeight="1" thickBot="1">
      <c r="B53" s="41" t="s">
        <v>44</v>
      </c>
      <c r="C53" s="29">
        <v>1.4</v>
      </c>
      <c r="D53" s="10">
        <v>1.8</v>
      </c>
      <c r="E53" s="10">
        <v>2.2</v>
      </c>
      <c r="F53" s="10">
        <v>1.7</v>
      </c>
      <c r="G53" s="10">
        <v>1</v>
      </c>
      <c r="H53" s="11">
        <v>1.5</v>
      </c>
      <c r="I53" s="10">
        <v>2.5</v>
      </c>
      <c r="J53" s="10">
        <v>1.3</v>
      </c>
      <c r="K53" s="10">
        <v>2.3</v>
      </c>
      <c r="L53" s="10">
        <v>1.9</v>
      </c>
      <c r="M53" s="10">
        <v>3.4</v>
      </c>
      <c r="N53" s="10">
        <v>1.7</v>
      </c>
      <c r="O53" s="20">
        <v>2.6</v>
      </c>
    </row>
    <row r="54" spans="2:15" s="26" customFormat="1" ht="12" customHeight="1" thickBot="1">
      <c r="B54" s="60"/>
      <c r="C54" s="61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</row>
    <row r="55" spans="2:15" ht="18" customHeight="1" thickBot="1">
      <c r="B55" s="59"/>
      <c r="C55" s="83" t="s">
        <v>56</v>
      </c>
      <c r="D55" s="80" t="s">
        <v>43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2"/>
    </row>
    <row r="56" spans="2:15" ht="15">
      <c r="B56" s="68" t="s">
        <v>21</v>
      </c>
      <c r="C56" s="84"/>
      <c r="D56" s="52" t="s">
        <v>0</v>
      </c>
      <c r="E56" s="52" t="s">
        <v>3</v>
      </c>
      <c r="F56" s="52" t="s">
        <v>5</v>
      </c>
      <c r="G56" s="52" t="s">
        <v>6</v>
      </c>
      <c r="H56" s="52" t="s">
        <v>7</v>
      </c>
      <c r="I56" s="52" t="s">
        <v>8</v>
      </c>
      <c r="J56" s="52" t="s">
        <v>10</v>
      </c>
      <c r="K56" s="52" t="s">
        <v>45</v>
      </c>
      <c r="L56" s="52" t="s">
        <v>46</v>
      </c>
      <c r="M56" s="52" t="s">
        <v>47</v>
      </c>
      <c r="N56" s="52" t="s">
        <v>48</v>
      </c>
      <c r="O56" s="53" t="s">
        <v>49</v>
      </c>
    </row>
    <row r="57" spans="2:15" ht="18" customHeight="1">
      <c r="B57" s="39" t="s">
        <v>11</v>
      </c>
      <c r="C57" s="27">
        <v>40</v>
      </c>
      <c r="D57" s="1">
        <v>40</v>
      </c>
      <c r="E57" s="1">
        <v>40</v>
      </c>
      <c r="F57" s="1">
        <v>41</v>
      </c>
      <c r="G57" s="1">
        <v>40</v>
      </c>
      <c r="H57" s="8">
        <v>40</v>
      </c>
      <c r="I57" s="1">
        <v>40</v>
      </c>
      <c r="J57" s="1">
        <v>39.9</v>
      </c>
      <c r="K57" s="1">
        <v>40</v>
      </c>
      <c r="L57" s="1">
        <v>39.9</v>
      </c>
      <c r="M57" s="1">
        <v>40</v>
      </c>
      <c r="N57" s="1">
        <v>40</v>
      </c>
      <c r="O57" s="18">
        <v>39.6</v>
      </c>
    </row>
    <row r="58" spans="2:15" ht="18" customHeight="1">
      <c r="B58" s="39" t="s">
        <v>12</v>
      </c>
      <c r="C58" s="27">
        <v>144</v>
      </c>
      <c r="D58" s="1">
        <v>150</v>
      </c>
      <c r="E58" s="1">
        <v>144</v>
      </c>
      <c r="F58" s="1">
        <v>157</v>
      </c>
      <c r="G58" s="1">
        <v>135</v>
      </c>
      <c r="H58" s="8">
        <v>183</v>
      </c>
      <c r="I58" s="1">
        <v>132</v>
      </c>
      <c r="J58" s="1">
        <v>145</v>
      </c>
      <c r="K58" s="1">
        <v>143</v>
      </c>
      <c r="L58" s="1">
        <v>166</v>
      </c>
      <c r="M58" s="1">
        <v>173</v>
      </c>
      <c r="N58" s="1">
        <v>157</v>
      </c>
      <c r="O58" s="18">
        <v>150</v>
      </c>
    </row>
    <row r="59" spans="2:15" ht="18" customHeight="1">
      <c r="B59" s="39" t="s">
        <v>13</v>
      </c>
      <c r="C59" s="27">
        <v>7.5</v>
      </c>
      <c r="D59" s="1">
        <v>8</v>
      </c>
      <c r="E59" s="1">
        <v>7.5</v>
      </c>
      <c r="F59" s="1">
        <v>7.6</v>
      </c>
      <c r="G59" s="1">
        <v>8.7</v>
      </c>
      <c r="H59" s="9">
        <v>6.6</v>
      </c>
      <c r="I59" s="1">
        <v>8.9</v>
      </c>
      <c r="J59" s="1">
        <v>8.3</v>
      </c>
      <c r="K59" s="1">
        <v>8.5</v>
      </c>
      <c r="L59" s="1">
        <v>7</v>
      </c>
      <c r="M59" s="1">
        <v>7</v>
      </c>
      <c r="N59" s="1">
        <v>7.3</v>
      </c>
      <c r="O59" s="18">
        <v>7.8</v>
      </c>
    </row>
    <row r="60" spans="2:15" ht="18" customHeight="1">
      <c r="B60" s="39" t="s">
        <v>14</v>
      </c>
      <c r="C60" s="28">
        <v>0.9</v>
      </c>
      <c r="D60" s="34">
        <v>0.967</v>
      </c>
      <c r="E60" s="34">
        <v>0.962</v>
      </c>
      <c r="F60" s="34">
        <v>0.94</v>
      </c>
      <c r="G60" s="34">
        <v>0.973</v>
      </c>
      <c r="H60" s="34">
        <v>0.973</v>
      </c>
      <c r="I60" s="34">
        <v>0.974</v>
      </c>
      <c r="J60" s="34">
        <v>0.97</v>
      </c>
      <c r="K60" s="34">
        <v>0.984</v>
      </c>
      <c r="L60" s="34">
        <v>0.97</v>
      </c>
      <c r="M60" s="34">
        <v>0.97</v>
      </c>
      <c r="N60" s="34">
        <v>0.957</v>
      </c>
      <c r="O60" s="19">
        <v>0.958</v>
      </c>
    </row>
    <row r="61" spans="2:15" ht="18" customHeight="1">
      <c r="B61" s="39" t="s">
        <v>15</v>
      </c>
      <c r="C61" s="27">
        <v>3.6</v>
      </c>
      <c r="D61" s="1">
        <v>3.8</v>
      </c>
      <c r="E61" s="1">
        <v>3.6</v>
      </c>
      <c r="F61" s="1">
        <v>3.8</v>
      </c>
      <c r="G61" s="1">
        <v>3.4</v>
      </c>
      <c r="H61" s="9">
        <v>4.6</v>
      </c>
      <c r="I61" s="1">
        <v>3.3</v>
      </c>
      <c r="J61" s="1">
        <v>3.6</v>
      </c>
      <c r="K61" s="1">
        <v>3.6</v>
      </c>
      <c r="L61" s="1">
        <v>4.2</v>
      </c>
      <c r="M61" s="1">
        <v>4.3</v>
      </c>
      <c r="N61" s="1">
        <v>3.9</v>
      </c>
      <c r="O61" s="18">
        <v>3.8</v>
      </c>
    </row>
    <row r="62" spans="2:15" ht="18" customHeight="1" thickBot="1">
      <c r="B62" s="41" t="s">
        <v>44</v>
      </c>
      <c r="C62" s="29">
        <v>0.8</v>
      </c>
      <c r="D62" s="10">
        <v>0.3</v>
      </c>
      <c r="E62" s="10">
        <v>0.3</v>
      </c>
      <c r="F62" s="10">
        <v>0.5</v>
      </c>
      <c r="G62" s="10">
        <v>0.2</v>
      </c>
      <c r="H62" s="73">
        <v>0.2</v>
      </c>
      <c r="I62" s="10">
        <v>0.2</v>
      </c>
      <c r="J62" s="10">
        <v>0.3</v>
      </c>
      <c r="K62" s="10">
        <v>0.1</v>
      </c>
      <c r="L62" s="10">
        <v>0.2</v>
      </c>
      <c r="M62" s="10">
        <v>0.2</v>
      </c>
      <c r="N62" s="10">
        <v>0.3</v>
      </c>
      <c r="O62" s="20">
        <v>0.3</v>
      </c>
    </row>
    <row r="63" spans="2:15" s="26" customFormat="1" ht="12" customHeight="1" thickBot="1">
      <c r="B63" s="60"/>
      <c r="C63" s="61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</row>
    <row r="64" spans="2:15" ht="15.75" customHeight="1" thickBot="1">
      <c r="B64" s="59"/>
      <c r="C64" s="83" t="s">
        <v>56</v>
      </c>
      <c r="D64" s="80" t="s">
        <v>43</v>
      </c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2"/>
    </row>
    <row r="65" spans="2:15" ht="15">
      <c r="B65" s="68" t="s">
        <v>28</v>
      </c>
      <c r="C65" s="84"/>
      <c r="D65" s="52" t="s">
        <v>0</v>
      </c>
      <c r="E65" s="52" t="s">
        <v>3</v>
      </c>
      <c r="F65" s="52" t="s">
        <v>5</v>
      </c>
      <c r="G65" s="52" t="s">
        <v>6</v>
      </c>
      <c r="H65" s="52" t="s">
        <v>7</v>
      </c>
      <c r="I65" s="52" t="s">
        <v>8</v>
      </c>
      <c r="J65" s="52" t="s">
        <v>10</v>
      </c>
      <c r="K65" s="52" t="s">
        <v>45</v>
      </c>
      <c r="L65" s="52" t="s">
        <v>46</v>
      </c>
      <c r="M65" s="52" t="s">
        <v>47</v>
      </c>
      <c r="N65" s="52" t="s">
        <v>48</v>
      </c>
      <c r="O65" s="53" t="s">
        <v>49</v>
      </c>
    </row>
    <row r="66" spans="2:15" ht="15">
      <c r="B66" s="39" t="s">
        <v>38</v>
      </c>
      <c r="C66" s="27">
        <v>200</v>
      </c>
      <c r="D66" s="12">
        <v>196</v>
      </c>
      <c r="E66" s="12">
        <v>267</v>
      </c>
      <c r="F66" s="12">
        <v>192</v>
      </c>
      <c r="G66" s="12">
        <v>247</v>
      </c>
      <c r="H66" s="12">
        <v>226</v>
      </c>
      <c r="I66" s="12">
        <v>217</v>
      </c>
      <c r="J66" s="12">
        <v>438</v>
      </c>
      <c r="K66" s="12">
        <v>395</v>
      </c>
      <c r="L66" s="12">
        <v>398</v>
      </c>
      <c r="M66" s="12">
        <v>470</v>
      </c>
      <c r="N66" s="78">
        <v>415</v>
      </c>
      <c r="O66" s="22">
        <v>380</v>
      </c>
    </row>
    <row r="67" spans="2:15" ht="15">
      <c r="B67" s="39" t="s">
        <v>37</v>
      </c>
      <c r="C67" s="27">
        <v>100</v>
      </c>
      <c r="D67" s="12">
        <v>72</v>
      </c>
      <c r="E67" s="12">
        <v>34</v>
      </c>
      <c r="F67" s="12">
        <v>61</v>
      </c>
      <c r="G67" s="12">
        <v>55</v>
      </c>
      <c r="H67" s="12">
        <v>76</v>
      </c>
      <c r="I67" s="12">
        <v>50</v>
      </c>
      <c r="J67" s="12">
        <v>114</v>
      </c>
      <c r="K67" s="12">
        <v>105</v>
      </c>
      <c r="L67" s="12">
        <v>120</v>
      </c>
      <c r="M67" s="12">
        <v>127</v>
      </c>
      <c r="N67" s="78">
        <v>114</v>
      </c>
      <c r="O67" s="22">
        <v>111</v>
      </c>
    </row>
    <row r="68" spans="2:15" ht="15.75" thickBot="1">
      <c r="B68" s="69" t="s">
        <v>4</v>
      </c>
      <c r="C68" s="31">
        <f>C66+C67</f>
        <v>300</v>
      </c>
      <c r="D68" s="15">
        <f>D66+D67</f>
        <v>268</v>
      </c>
      <c r="E68" s="15">
        <f>E66+E67</f>
        <v>301</v>
      </c>
      <c r="F68" s="15">
        <f>SUM(F66:F67)</f>
        <v>253</v>
      </c>
      <c r="G68" s="15">
        <f>SUM(G66:G67)</f>
        <v>302</v>
      </c>
      <c r="H68" s="15">
        <f>SUM(H66:H67)</f>
        <v>302</v>
      </c>
      <c r="I68" s="15">
        <f>SUM(I66:I67)</f>
        <v>267</v>
      </c>
      <c r="J68" s="15">
        <f>J66+J67</f>
        <v>552</v>
      </c>
      <c r="K68" s="15">
        <f>SUM(K66:K67)</f>
        <v>500</v>
      </c>
      <c r="L68" s="15">
        <f>SUM(L66:L67)</f>
        <v>518</v>
      </c>
      <c r="M68" s="15">
        <f>SUM(M66:M67)</f>
        <v>597</v>
      </c>
      <c r="N68" s="15">
        <f>SUM(N66:N67)</f>
        <v>529</v>
      </c>
      <c r="O68" s="23">
        <f>SUM(O66:O67)</f>
        <v>491</v>
      </c>
    </row>
    <row r="69" spans="2:15" s="26" customFormat="1" ht="12" customHeight="1" thickBot="1">
      <c r="B69" s="60"/>
      <c r="C69" s="61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</row>
    <row r="70" spans="2:15" ht="15.75" customHeight="1" thickBot="1">
      <c r="B70" s="59"/>
      <c r="C70" s="83" t="s">
        <v>56</v>
      </c>
      <c r="D70" s="80" t="s">
        <v>43</v>
      </c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2"/>
    </row>
    <row r="71" spans="2:15" ht="15">
      <c r="B71" s="68" t="s">
        <v>32</v>
      </c>
      <c r="C71" s="84"/>
      <c r="D71" s="52" t="s">
        <v>0</v>
      </c>
      <c r="E71" s="52" t="s">
        <v>3</v>
      </c>
      <c r="F71" s="52" t="s">
        <v>5</v>
      </c>
      <c r="G71" s="52" t="s">
        <v>6</v>
      </c>
      <c r="H71" s="52" t="s">
        <v>7</v>
      </c>
      <c r="I71" s="52" t="s">
        <v>8</v>
      </c>
      <c r="J71" s="52" t="s">
        <v>10</v>
      </c>
      <c r="K71" s="52" t="s">
        <v>45</v>
      </c>
      <c r="L71" s="52" t="s">
        <v>46</v>
      </c>
      <c r="M71" s="52" t="s">
        <v>47</v>
      </c>
      <c r="N71" s="52" t="s">
        <v>48</v>
      </c>
      <c r="O71" s="53" t="s">
        <v>49</v>
      </c>
    </row>
    <row r="72" spans="2:15" ht="15">
      <c r="B72" s="39" t="s">
        <v>39</v>
      </c>
      <c r="C72" s="27">
        <v>365</v>
      </c>
      <c r="D72" s="12">
        <v>436</v>
      </c>
      <c r="E72" s="12">
        <v>444</v>
      </c>
      <c r="F72" s="12">
        <v>425</v>
      </c>
      <c r="G72" s="12">
        <v>506</v>
      </c>
      <c r="H72" s="12">
        <v>484</v>
      </c>
      <c r="I72" s="76">
        <v>463</v>
      </c>
      <c r="J72" s="12">
        <v>500</v>
      </c>
      <c r="K72" s="12">
        <v>460</v>
      </c>
      <c r="L72" s="12">
        <v>461</v>
      </c>
      <c r="M72" s="12">
        <v>551</v>
      </c>
      <c r="N72" s="78">
        <v>479</v>
      </c>
      <c r="O72" s="22">
        <v>447</v>
      </c>
    </row>
    <row r="73" spans="2:15" ht="18" customHeight="1">
      <c r="B73" s="39" t="s">
        <v>22</v>
      </c>
      <c r="C73" s="27">
        <v>115</v>
      </c>
      <c r="D73" s="12">
        <v>49</v>
      </c>
      <c r="E73" s="12">
        <v>36</v>
      </c>
      <c r="F73" s="12">
        <v>42</v>
      </c>
      <c r="G73" s="12">
        <v>60</v>
      </c>
      <c r="H73" s="12">
        <v>49</v>
      </c>
      <c r="I73" s="45">
        <v>46</v>
      </c>
      <c r="J73" s="12">
        <v>52</v>
      </c>
      <c r="K73" s="12">
        <v>40</v>
      </c>
      <c r="L73" s="12">
        <v>57</v>
      </c>
      <c r="M73" s="12">
        <v>46</v>
      </c>
      <c r="N73" s="78">
        <v>50</v>
      </c>
      <c r="O73" s="22">
        <v>44</v>
      </c>
    </row>
    <row r="74" spans="2:15" ht="15.75" thickBot="1">
      <c r="B74" s="69" t="s">
        <v>4</v>
      </c>
      <c r="C74" s="31">
        <f>SUM(C72:C73)</f>
        <v>480</v>
      </c>
      <c r="D74" s="15">
        <f>D72+D73</f>
        <v>485</v>
      </c>
      <c r="E74" s="15">
        <f>E72+E73</f>
        <v>480</v>
      </c>
      <c r="F74" s="15">
        <f aca="true" t="shared" si="0" ref="F74:O74">SUM(F72:F73)</f>
        <v>467</v>
      </c>
      <c r="G74" s="15">
        <f t="shared" si="0"/>
        <v>566</v>
      </c>
      <c r="H74" s="15">
        <f t="shared" si="0"/>
        <v>533</v>
      </c>
      <c r="I74" s="15">
        <f t="shared" si="0"/>
        <v>509</v>
      </c>
      <c r="J74" s="15">
        <f t="shared" si="0"/>
        <v>552</v>
      </c>
      <c r="K74" s="15">
        <f t="shared" si="0"/>
        <v>500</v>
      </c>
      <c r="L74" s="15">
        <f t="shared" si="0"/>
        <v>518</v>
      </c>
      <c r="M74" s="15">
        <f t="shared" si="0"/>
        <v>597</v>
      </c>
      <c r="N74" s="15">
        <f t="shared" si="0"/>
        <v>529</v>
      </c>
      <c r="O74" s="23">
        <f t="shared" si="0"/>
        <v>491</v>
      </c>
    </row>
    <row r="75" spans="2:15" s="26" customFormat="1" ht="12" customHeight="1" thickBot="1">
      <c r="B75" s="60"/>
      <c r="C75" s="61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</row>
    <row r="76" spans="2:15" ht="15.75" customHeight="1" thickBot="1">
      <c r="B76" s="62"/>
      <c r="C76" s="83" t="s">
        <v>56</v>
      </c>
      <c r="D76" s="80" t="s">
        <v>43</v>
      </c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2"/>
    </row>
    <row r="77" spans="2:15" ht="15.75" thickBot="1">
      <c r="B77" s="37" t="s">
        <v>50</v>
      </c>
      <c r="C77" s="84"/>
      <c r="D77" s="52" t="s">
        <v>0</v>
      </c>
      <c r="E77" s="52" t="s">
        <v>3</v>
      </c>
      <c r="F77" s="52" t="s">
        <v>5</v>
      </c>
      <c r="G77" s="52" t="s">
        <v>6</v>
      </c>
      <c r="H77" s="52" t="s">
        <v>7</v>
      </c>
      <c r="I77" s="52" t="s">
        <v>8</v>
      </c>
      <c r="J77" s="52" t="s">
        <v>10</v>
      </c>
      <c r="K77" s="52" t="s">
        <v>45</v>
      </c>
      <c r="L77" s="52" t="s">
        <v>46</v>
      </c>
      <c r="M77" s="52" t="s">
        <v>47</v>
      </c>
      <c r="N77" s="52" t="s">
        <v>48</v>
      </c>
      <c r="O77" s="53" t="s">
        <v>49</v>
      </c>
    </row>
    <row r="78" spans="2:15" ht="15">
      <c r="B78" s="38" t="s">
        <v>31</v>
      </c>
      <c r="C78" s="27">
        <v>3000</v>
      </c>
      <c r="D78" s="1">
        <v>2820</v>
      </c>
      <c r="E78" s="12">
        <v>2362</v>
      </c>
      <c r="F78" s="1">
        <v>2710</v>
      </c>
      <c r="G78" s="12">
        <v>2523</v>
      </c>
      <c r="H78" s="1">
        <v>2473</v>
      </c>
      <c r="I78" s="1">
        <v>2452</v>
      </c>
      <c r="J78" s="1">
        <v>2861</v>
      </c>
      <c r="K78" s="12">
        <v>2548</v>
      </c>
      <c r="L78" s="1">
        <v>2430</v>
      </c>
      <c r="M78" s="78">
        <v>2694</v>
      </c>
      <c r="N78" s="1">
        <v>2542</v>
      </c>
      <c r="O78" s="18"/>
    </row>
    <row r="79" spans="2:15" ht="15">
      <c r="B79" s="38" t="s">
        <v>29</v>
      </c>
      <c r="C79" s="27">
        <v>7000</v>
      </c>
      <c r="D79" s="1">
        <v>8042</v>
      </c>
      <c r="E79" s="12">
        <v>8065</v>
      </c>
      <c r="F79" s="1">
        <v>7888</v>
      </c>
      <c r="G79" s="12">
        <v>8264</v>
      </c>
      <c r="H79" s="1">
        <v>9926</v>
      </c>
      <c r="I79" s="1">
        <v>10978</v>
      </c>
      <c r="J79" s="1">
        <v>6262</v>
      </c>
      <c r="K79" s="12">
        <v>8831</v>
      </c>
      <c r="L79" s="1">
        <v>9599</v>
      </c>
      <c r="M79" s="78">
        <v>9288</v>
      </c>
      <c r="N79" s="1">
        <v>8941</v>
      </c>
      <c r="O79" s="18"/>
    </row>
    <row r="80" spans="2:15" ht="15.75" thickBot="1">
      <c r="B80" s="39" t="s">
        <v>30</v>
      </c>
      <c r="C80" s="27">
        <v>1200</v>
      </c>
      <c r="D80" s="1">
        <v>1015</v>
      </c>
      <c r="E80" s="12">
        <v>1373</v>
      </c>
      <c r="F80" s="12">
        <v>1602</v>
      </c>
      <c r="G80" s="12">
        <v>1306</v>
      </c>
      <c r="H80" s="1">
        <v>1340</v>
      </c>
      <c r="I80" s="1">
        <v>881</v>
      </c>
      <c r="J80" s="1">
        <v>766</v>
      </c>
      <c r="K80" s="45">
        <v>1727</v>
      </c>
      <c r="L80" s="45">
        <v>1217</v>
      </c>
      <c r="M80" s="79">
        <v>1143</v>
      </c>
      <c r="N80" s="35">
        <v>1040</v>
      </c>
      <c r="O80" s="18"/>
    </row>
    <row r="81" spans="2:15" ht="15.75" thickBot="1">
      <c r="B81" s="70" t="s">
        <v>4</v>
      </c>
      <c r="C81" s="31">
        <f aca="true" t="shared" si="1" ref="C81:J81">SUM(C78:C80)</f>
        <v>11200</v>
      </c>
      <c r="D81" s="15">
        <f t="shared" si="1"/>
        <v>11877</v>
      </c>
      <c r="E81" s="15">
        <f t="shared" si="1"/>
        <v>11800</v>
      </c>
      <c r="F81" s="15">
        <f t="shared" si="1"/>
        <v>12200</v>
      </c>
      <c r="G81" s="15">
        <f t="shared" si="1"/>
        <v>12093</v>
      </c>
      <c r="H81" s="15">
        <f t="shared" si="1"/>
        <v>13739</v>
      </c>
      <c r="I81" s="15">
        <f t="shared" si="1"/>
        <v>14311</v>
      </c>
      <c r="J81" s="15">
        <f t="shared" si="1"/>
        <v>9889</v>
      </c>
      <c r="K81" s="15">
        <f>SUM(K78:K80)</f>
        <v>13106</v>
      </c>
      <c r="L81" s="15">
        <f>SUM(L78:L80)</f>
        <v>13246</v>
      </c>
      <c r="M81" s="15">
        <f>SUM(M78:M80)</f>
        <v>13125</v>
      </c>
      <c r="N81" s="15">
        <f>SUM(N78:N80)</f>
        <v>12523</v>
      </c>
      <c r="O81" s="23"/>
    </row>
    <row r="82" spans="2:15" s="26" customFormat="1" ht="18" customHeight="1">
      <c r="B82" s="50" t="s">
        <v>51</v>
      </c>
      <c r="C82" s="61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</row>
    <row r="83" spans="2:15" s="26" customFormat="1" ht="12" customHeight="1" thickBot="1">
      <c r="B83" s="63"/>
      <c r="C83" s="61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</row>
    <row r="84" spans="2:15" ht="18" customHeight="1">
      <c r="B84" s="62"/>
      <c r="C84" s="83" t="s">
        <v>56</v>
      </c>
      <c r="D84" s="80" t="s">
        <v>43</v>
      </c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2"/>
    </row>
    <row r="85" spans="2:15" ht="18" customHeight="1" thickBot="1">
      <c r="B85" s="62"/>
      <c r="C85" s="84"/>
      <c r="D85" s="52" t="s">
        <v>0</v>
      </c>
      <c r="E85" s="52" t="s">
        <v>3</v>
      </c>
      <c r="F85" s="52" t="s">
        <v>5</v>
      </c>
      <c r="G85" s="52" t="s">
        <v>6</v>
      </c>
      <c r="H85" s="52" t="s">
        <v>7</v>
      </c>
      <c r="I85" s="52" t="s">
        <v>8</v>
      </c>
      <c r="J85" s="52" t="s">
        <v>10</v>
      </c>
      <c r="K85" s="52" t="s">
        <v>45</v>
      </c>
      <c r="L85" s="52" t="s">
        <v>46</v>
      </c>
      <c r="M85" s="52" t="s">
        <v>47</v>
      </c>
      <c r="N85" s="52" t="s">
        <v>48</v>
      </c>
      <c r="O85" s="53" t="s">
        <v>49</v>
      </c>
    </row>
    <row r="86" spans="2:15" ht="15.75" thickBot="1">
      <c r="B86" s="37" t="s">
        <v>42</v>
      </c>
      <c r="C86" s="32" t="s">
        <v>1</v>
      </c>
      <c r="D86" s="5" t="s">
        <v>9</v>
      </c>
      <c r="E86" s="5" t="s">
        <v>9</v>
      </c>
      <c r="F86" s="5" t="s">
        <v>9</v>
      </c>
      <c r="G86" s="5" t="s">
        <v>9</v>
      </c>
      <c r="H86" s="5" t="s">
        <v>9</v>
      </c>
      <c r="I86" s="5" t="s">
        <v>9</v>
      </c>
      <c r="J86" s="5" t="s">
        <v>9</v>
      </c>
      <c r="K86" s="5" t="s">
        <v>9</v>
      </c>
      <c r="L86" s="5" t="s">
        <v>9</v>
      </c>
      <c r="M86" s="5" t="s">
        <v>9</v>
      </c>
      <c r="N86" s="5" t="s">
        <v>9</v>
      </c>
      <c r="O86" s="24" t="s">
        <v>9</v>
      </c>
    </row>
    <row r="87" spans="2:15" ht="15">
      <c r="B87" s="40" t="s">
        <v>27</v>
      </c>
      <c r="C87" s="27">
        <v>470</v>
      </c>
      <c r="D87" s="1">
        <v>361</v>
      </c>
      <c r="E87" s="1">
        <v>467</v>
      </c>
      <c r="F87" s="1">
        <v>474</v>
      </c>
      <c r="G87" s="1">
        <v>495</v>
      </c>
      <c r="H87" s="1">
        <v>704</v>
      </c>
      <c r="I87" s="1">
        <v>419</v>
      </c>
      <c r="J87" s="74">
        <v>535</v>
      </c>
      <c r="K87" s="1">
        <v>379</v>
      </c>
      <c r="L87" s="1">
        <v>382</v>
      </c>
      <c r="M87" s="1">
        <v>371</v>
      </c>
      <c r="N87" s="1">
        <v>391</v>
      </c>
      <c r="O87" s="18">
        <v>310</v>
      </c>
    </row>
    <row r="88" spans="2:15" ht="15">
      <c r="B88" s="40" t="s">
        <v>35</v>
      </c>
      <c r="C88" s="27">
        <v>100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75">
        <v>0</v>
      </c>
      <c r="K88" s="1">
        <v>0</v>
      </c>
      <c r="L88" s="1">
        <v>0</v>
      </c>
      <c r="M88" s="1">
        <v>0</v>
      </c>
      <c r="N88" s="1">
        <v>0</v>
      </c>
      <c r="O88" s="18">
        <v>0</v>
      </c>
    </row>
    <row r="89" spans="2:15" ht="15">
      <c r="B89" s="40" t="s">
        <v>23</v>
      </c>
      <c r="C89" s="27">
        <v>600</v>
      </c>
      <c r="D89" s="1">
        <v>572</v>
      </c>
      <c r="E89" s="1">
        <v>566</v>
      </c>
      <c r="F89" s="1">
        <v>470</v>
      </c>
      <c r="G89" s="1">
        <v>491</v>
      </c>
      <c r="H89" s="1">
        <v>921</v>
      </c>
      <c r="I89" s="1">
        <v>649</v>
      </c>
      <c r="J89" s="75">
        <v>699</v>
      </c>
      <c r="K89" s="1">
        <v>694</v>
      </c>
      <c r="L89" s="1">
        <v>640</v>
      </c>
      <c r="M89" s="1">
        <v>800</v>
      </c>
      <c r="N89" s="1">
        <v>716</v>
      </c>
      <c r="O89" s="18">
        <v>590</v>
      </c>
    </row>
    <row r="90" spans="2:15" ht="15" customHeight="1">
      <c r="B90" s="40" t="s">
        <v>36</v>
      </c>
      <c r="C90" s="27">
        <v>400</v>
      </c>
      <c r="D90" s="1">
        <v>0</v>
      </c>
      <c r="E90" s="1">
        <v>0</v>
      </c>
      <c r="F90" s="1">
        <v>0</v>
      </c>
      <c r="G90" s="13">
        <v>0</v>
      </c>
      <c r="H90" s="1">
        <v>0</v>
      </c>
      <c r="I90" s="1">
        <v>0</v>
      </c>
      <c r="J90" s="75">
        <v>0</v>
      </c>
      <c r="K90" s="1">
        <v>0</v>
      </c>
      <c r="L90" s="1">
        <v>0</v>
      </c>
      <c r="M90" s="13">
        <v>0</v>
      </c>
      <c r="N90" s="1">
        <v>0</v>
      </c>
      <c r="O90" s="18">
        <v>0</v>
      </c>
    </row>
    <row r="91" spans="2:15" ht="15">
      <c r="B91" s="40" t="s">
        <v>2</v>
      </c>
      <c r="C91" s="27">
        <v>400</v>
      </c>
      <c r="D91" s="1">
        <v>606</v>
      </c>
      <c r="E91" s="1">
        <v>588</v>
      </c>
      <c r="F91" s="1">
        <v>460</v>
      </c>
      <c r="G91" s="1">
        <v>532</v>
      </c>
      <c r="H91" s="1">
        <v>977</v>
      </c>
      <c r="I91" s="1">
        <v>515</v>
      </c>
      <c r="J91" s="75">
        <v>597</v>
      </c>
      <c r="K91" s="1">
        <v>548</v>
      </c>
      <c r="L91" s="1">
        <v>582</v>
      </c>
      <c r="M91" s="1">
        <v>685</v>
      </c>
      <c r="N91" s="1">
        <v>599</v>
      </c>
      <c r="O91" s="18">
        <v>535</v>
      </c>
    </row>
    <row r="92" spans="2:15" ht="15" customHeight="1">
      <c r="B92" s="40" t="s">
        <v>24</v>
      </c>
      <c r="C92" s="27">
        <v>300</v>
      </c>
      <c r="D92" s="1">
        <v>331</v>
      </c>
      <c r="E92" s="1">
        <v>338</v>
      </c>
      <c r="F92" s="1">
        <v>300</v>
      </c>
      <c r="G92" s="13">
        <v>307</v>
      </c>
      <c r="H92" s="1">
        <v>245</v>
      </c>
      <c r="I92" s="1">
        <v>307</v>
      </c>
      <c r="J92" s="75">
        <v>383</v>
      </c>
      <c r="K92" s="1">
        <v>348</v>
      </c>
      <c r="L92" s="1">
        <v>350</v>
      </c>
      <c r="M92" s="13">
        <v>350</v>
      </c>
      <c r="N92" s="1">
        <v>297</v>
      </c>
      <c r="O92" s="18">
        <v>282</v>
      </c>
    </row>
    <row r="93" spans="2:15" ht="15">
      <c r="B93" s="40" t="s">
        <v>34</v>
      </c>
      <c r="C93" s="27">
        <v>200</v>
      </c>
      <c r="D93" s="1">
        <v>262</v>
      </c>
      <c r="E93" s="1">
        <v>277</v>
      </c>
      <c r="F93" s="1">
        <v>241</v>
      </c>
      <c r="G93" s="13">
        <v>267</v>
      </c>
      <c r="H93" s="1">
        <v>308</v>
      </c>
      <c r="I93" s="1">
        <v>244</v>
      </c>
      <c r="J93" s="75">
        <v>289</v>
      </c>
      <c r="K93" s="1">
        <v>270</v>
      </c>
      <c r="L93" s="1">
        <v>279</v>
      </c>
      <c r="M93" s="13">
        <v>310</v>
      </c>
      <c r="N93" s="1">
        <v>283</v>
      </c>
      <c r="O93" s="18">
        <v>276</v>
      </c>
    </row>
    <row r="94" spans="2:15" ht="15">
      <c r="B94" s="39" t="s">
        <v>33</v>
      </c>
      <c r="C94" s="27">
        <v>24</v>
      </c>
      <c r="D94" s="1">
        <v>25</v>
      </c>
      <c r="E94" s="1">
        <v>24</v>
      </c>
      <c r="F94" s="1">
        <v>17</v>
      </c>
      <c r="G94" s="13">
        <v>24</v>
      </c>
      <c r="H94" s="1">
        <v>17</v>
      </c>
      <c r="I94" s="1">
        <v>21</v>
      </c>
      <c r="J94" s="1">
        <v>26</v>
      </c>
      <c r="K94" s="35">
        <v>25</v>
      </c>
      <c r="L94" s="35">
        <v>20</v>
      </c>
      <c r="M94" s="46">
        <v>14</v>
      </c>
      <c r="N94" s="35">
        <v>12</v>
      </c>
      <c r="O94" s="18">
        <v>21</v>
      </c>
    </row>
    <row r="95" spans="2:15" ht="15">
      <c r="B95" s="39" t="s">
        <v>41</v>
      </c>
      <c r="C95" s="27">
        <v>20</v>
      </c>
      <c r="D95" s="1">
        <v>0</v>
      </c>
      <c r="E95" s="1">
        <v>0</v>
      </c>
      <c r="F95" s="1">
        <v>0</v>
      </c>
      <c r="G95" s="13">
        <v>0</v>
      </c>
      <c r="H95" s="1">
        <v>1</v>
      </c>
      <c r="I95" s="1">
        <v>0</v>
      </c>
      <c r="J95" s="1">
        <v>0</v>
      </c>
      <c r="K95" s="1">
        <v>0</v>
      </c>
      <c r="L95" s="1">
        <v>0</v>
      </c>
      <c r="M95" s="13">
        <v>0</v>
      </c>
      <c r="N95" s="1">
        <v>0</v>
      </c>
      <c r="O95" s="18">
        <v>0</v>
      </c>
    </row>
    <row r="96" spans="2:15" ht="15.75" thickBot="1">
      <c r="B96" s="71" t="s">
        <v>4</v>
      </c>
      <c r="C96" s="33">
        <f aca="true" t="shared" si="2" ref="C96:J96">SUM(C87:C95)</f>
        <v>2514</v>
      </c>
      <c r="D96" s="25">
        <f t="shared" si="2"/>
        <v>2157</v>
      </c>
      <c r="E96" s="25">
        <f t="shared" si="2"/>
        <v>2260</v>
      </c>
      <c r="F96" s="25">
        <f t="shared" si="2"/>
        <v>1962</v>
      </c>
      <c r="G96" s="25">
        <f t="shared" si="2"/>
        <v>2116</v>
      </c>
      <c r="H96" s="25">
        <f t="shared" si="2"/>
        <v>3173</v>
      </c>
      <c r="I96" s="25">
        <f t="shared" si="2"/>
        <v>2155</v>
      </c>
      <c r="J96" s="47">
        <f t="shared" si="2"/>
        <v>2529</v>
      </c>
      <c r="K96" s="47">
        <f>SUM(K87:K95)</f>
        <v>2264</v>
      </c>
      <c r="L96" s="47">
        <f>SUM(L87:L95)</f>
        <v>2253</v>
      </c>
      <c r="M96" s="47">
        <f>SUM(M87:M95)</f>
        <v>2530</v>
      </c>
      <c r="N96" s="47">
        <f>SUM(N87:N95)</f>
        <v>2298</v>
      </c>
      <c r="O96" s="48">
        <f>SUM(O87:O95)</f>
        <v>2014</v>
      </c>
    </row>
    <row r="97" spans="2:15" ht="15" customHeight="1">
      <c r="B97" s="50" t="s">
        <v>52</v>
      </c>
      <c r="C97" s="51"/>
      <c r="D97" s="50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</row>
    <row r="98" spans="2:15" s="26" customFormat="1" ht="9.75" customHeight="1">
      <c r="B98" s="50"/>
      <c r="C98" s="50"/>
      <c r="D98" s="50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</row>
    <row r="99" spans="2:15" ht="15">
      <c r="B99" s="64" t="s">
        <v>53</v>
      </c>
      <c r="C99" s="64"/>
      <c r="D99" s="64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</row>
    <row r="100" ht="9.75" customHeight="1"/>
  </sheetData>
  <sheetProtection/>
  <mergeCells count="24">
    <mergeCell ref="D76:O76"/>
    <mergeCell ref="D84:O84"/>
    <mergeCell ref="C3:N3"/>
    <mergeCell ref="C4:N4"/>
    <mergeCell ref="D24:O24"/>
    <mergeCell ref="D37:O37"/>
    <mergeCell ref="D46:O46"/>
    <mergeCell ref="D55:O55"/>
    <mergeCell ref="D64:O64"/>
    <mergeCell ref="D70:O70"/>
    <mergeCell ref="C70:C71"/>
    <mergeCell ref="C76:C77"/>
    <mergeCell ref="C84:C85"/>
    <mergeCell ref="C6:C7"/>
    <mergeCell ref="C15:C16"/>
    <mergeCell ref="C28:C29"/>
    <mergeCell ref="C24:C25"/>
    <mergeCell ref="D6:O6"/>
    <mergeCell ref="C37:C38"/>
    <mergeCell ref="C46:C47"/>
    <mergeCell ref="C55:C56"/>
    <mergeCell ref="C64:C65"/>
    <mergeCell ref="D15:O15"/>
    <mergeCell ref="D28:O28"/>
  </mergeCells>
  <printOptions/>
  <pageMargins left="0" right="0" top="0" bottom="0.1968503937007874" header="0" footer="0.1968503937007874"/>
  <pageSetup fitToHeight="0" horizontalDpi="600" verticalDpi="600" orientation="landscape" paperSize="9" scale="60" r:id="rId2"/>
  <headerFooter>
    <oddFooter>&amp;RPágina 0&amp;P</oddFooter>
  </headerFooter>
  <rowBreaks count="1" manualBreakCount="1">
    <brk id="53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rose.imperatore</dc:creator>
  <cp:keywords/>
  <dc:description/>
  <cp:lastModifiedBy>Brunna Mussi Rodrigues</cp:lastModifiedBy>
  <cp:lastPrinted>2019-05-28T12:43:52Z</cp:lastPrinted>
  <dcterms:created xsi:type="dcterms:W3CDTF">2010-01-28T14:40:38Z</dcterms:created>
  <dcterms:modified xsi:type="dcterms:W3CDTF">2020-01-20T15:26:49Z</dcterms:modified>
  <cp:category/>
  <cp:version/>
  <cp:contentType/>
  <cp:contentStatus/>
</cp:coreProperties>
</file>